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662 (19-05-2025)\RESPUESTAS\SDHabitat\"/>
    </mc:Choice>
  </mc:AlternateContent>
  <bookViews>
    <workbookView xWindow="0" yWindow="0" windowWidth="28800" windowHeight="11730" activeTab="1"/>
  </bookViews>
  <sheets>
    <sheet name="PUNTO 6 Y 7" sheetId="6" r:id="rId1"/>
    <sheet name="PUNTO 8" sheetId="3" r:id="rId2"/>
    <sheet name="1" sheetId="4" state="hidden" r:id="rId3"/>
    <sheet name="PUNTO 9"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7" i="6" l="1"/>
  <c r="A63" i="6"/>
  <c r="A64" i="6" s="1"/>
  <c r="A65" i="6" s="1"/>
  <c r="A59" i="6"/>
  <c r="A60" i="6" s="1"/>
  <c r="A61" i="6" s="1"/>
  <c r="A55" i="6"/>
  <c r="A56" i="6" s="1"/>
  <c r="A57" i="6" s="1"/>
  <c r="A47" i="6"/>
  <c r="A48" i="6" s="1"/>
  <c r="A49" i="6" s="1"/>
  <c r="A25" i="6"/>
  <c r="A26" i="6" s="1"/>
  <c r="A27" i="6" s="1"/>
  <c r="A28" i="6" s="1"/>
  <c r="A29" i="6" s="1"/>
  <c r="A30" i="6" s="1"/>
  <c r="A31" i="6" s="1"/>
  <c r="A32" i="6" s="1"/>
  <c r="A33" i="6" s="1"/>
  <c r="A34" i="6" s="1"/>
  <c r="A35" i="6" s="1"/>
  <c r="A36" i="6" s="1"/>
  <c r="A37" i="6" s="1"/>
  <c r="A38" i="6" s="1"/>
  <c r="A39" i="6" s="1"/>
  <c r="A40" i="6" s="1"/>
  <c r="A41" i="6" s="1"/>
  <c r="A6" i="6"/>
  <c r="A7" i="6" s="1"/>
  <c r="A8" i="6" s="1"/>
  <c r="A9" i="6" s="1"/>
  <c r="A10" i="6" s="1"/>
  <c r="A11" i="6" s="1"/>
  <c r="A12" i="6" s="1"/>
  <c r="A13" i="6" s="1"/>
  <c r="A14" i="6" s="1"/>
  <c r="A15" i="6" s="1"/>
  <c r="A16" i="6" s="1"/>
  <c r="A17" i="6" s="1"/>
  <c r="A18" i="6" s="1"/>
</calcChain>
</file>

<file path=xl/sharedStrings.xml><?xml version="1.0" encoding="utf-8"?>
<sst xmlns="http://schemas.openxmlformats.org/spreadsheetml/2006/main" count="280" uniqueCount="158">
  <si>
    <t>CONTRATO</t>
  </si>
  <si>
    <t>PARTES DEL PROCESO (CONTRATISTA)</t>
  </si>
  <si>
    <t>RAZONES POR LAS CUALES SE LE DIO INICIO AL PROCESO</t>
  </si>
  <si>
    <t>CLAUSULA PENAL ( INCUMPLIMIENTO TOTAL UNA VEZ FINALIZADO EL CONTRATO)</t>
  </si>
  <si>
    <t>ENLACE</t>
  </si>
  <si>
    <t>MULTA (INCUMPLIMIENTO PARCIAL) ( DURANTE LA EJECUCION)</t>
  </si>
  <si>
    <t>953-2021</t>
  </si>
  <si>
    <t>BIOTECNOLOGIA DE COLOMBIA S.A.S.</t>
  </si>
  <si>
    <t>1, El contratista ejecuto el 41% del 100% ( se intervinieron 4 CIV sin su culminación de 18 CIV)</t>
  </si>
  <si>
    <t>1. Sancionado mediante Acto Administrativo Resolución 723 del 10 de octubre de 2022, confirmada mediante acto administrativo Resolución 774 del 02 de noviembre de 2022, quedando en firme la decisión el dia 24 de noviembre de 2022  ( Multa de cuatrocientos cuarenta y seis millones doscientos sesenta mil doscientos treinta y siete pesos $446.260.237)</t>
  </si>
  <si>
    <t>1. Sancionado mediante acto administrativo 109 de 08 de marzo de 2023 declarando el incumplimiento total y/o definitivo), confirmado mediante Resolución 267 del 28 de marzo de 2023, (Sanción por $263.293.539)</t>
  </si>
  <si>
    <t>https://community.secop.gov.co/Public/Tendering/ContractDetailView/Index?UniqueIdentifier=CO1.PCCNTR.3036061&amp;AwardContractDetailId=1683096&amp;IsFromMarketplace=False&amp;IsFromContractNotice=True&amp;isModal=true&amp;asPopupView=true#GenericContractInformation</t>
  </si>
  <si>
    <t>952-2021</t>
  </si>
  <si>
    <t>BUILDER COMPANY S.A.S</t>
  </si>
  <si>
    <t>1. El contratista ejecuto un 74% del 100%  (13 CIV DE 14 CIV)</t>
  </si>
  <si>
    <t>1. Sancionado mediante Acto Administrativo Resolución 347 del 31 de mayo de 2022, confirmada mediante acto administrativo Resolución 401 del 15 de junio de 2023, quedando en firme la decisión el dia 16 de junio de 2023  ($705.363.217.68)</t>
  </si>
  <si>
    <t>1. Sancionado mediante Acto administrativo Resolución a través de la Resolución No. 900 del 01 de noviembre de 2023 “Por la cual se declara el incumplimiento total al contratista BUILDER COMPANY S.A.S, en virtud del Contrato No. 952 de 2021”
En consecuencia, de la mencionada multa el contratista deobra interpuso recurso de reposición, dando como resultado la confirmación de la decisión mediante la Resolución No. 960 del 21 de noviembre de 2023 “Por la cual se resuelve el recurso de reposición en contra de la Resolución No. 900 de 2023 que declaró el incumplimiento total al contratista BUILDER COMPANY S.A.S, en virtud del Contrato No. 952 de 2022”</t>
  </si>
  <si>
    <t>https://community.secop.gov.co/Public/Tendering/ContractDetailView/Index?UniqueIdentifier=CO1.PCCNTR.3036058&amp;AwardContractDetailId=1683112&amp;IsFromMarketplace=False&amp;IsFromContractNotice=True&amp;isModal=true&amp;asPopupView=true#GenericContractInformation</t>
  </si>
  <si>
    <t>934-2021</t>
  </si>
  <si>
    <t>GLOBAL ENGINEERING AND DESIGN S.A.S</t>
  </si>
  <si>
    <t>Se ejecuto el 100% de las obras sin que ellos signifique el recibo a satisfaccion por parte de la interventoria, asi mismo no se ha podido liquidar por falta de entrega de paz y salvos y obligaciones postcontractuales del contratista.</t>
  </si>
  <si>
    <t>N/A</t>
  </si>
  <si>
    <t>La SDHT a através de la Resolución No. 117 DEL 20 DE FEBRERO DE 2024 “Por la cual se declara el incumplimiento parcial pero definitivo al contratista GLOBAL ENGINEERING AND DESIGN SAS, en virtud del Contrato No. 934 de 2021”, declaró el incumplimimiento parcial pero definitivo del contrato de obra 934-2021, haciendo efectiva la cláusula penal por la suma de TREINTA Y TRES MILLONES CUATROCIENTOS OCHENTA Y UN MIL OCHOCIENTOS SESENTA Y OCHO PESOS M/CTE ($33.481.868), confirmandose la decisión en todas sus partes a través de la Resolución No. 139 del 05 de marzo de 2024 por la cual se resolvió el recurso de resposición. ejecutoriada el 6 de marzo de 2024</t>
  </si>
  <si>
    <t>https://community.secop.gov.co/Public/Tendering/ContractDetailView/Index?UniqueIdentifier=CO1.PCCNTR.3036063&amp;AwardContractDetailId=1683125&amp;IsFromMarketplace=False&amp;IsFromContractNotice=True&amp;isModal=true&amp;asPopupView=true#GenericContractInformation</t>
  </si>
  <si>
    <t>987-2021</t>
  </si>
  <si>
    <t>INCOPAV S.A</t>
  </si>
  <si>
    <t>El contratista ejecuto  el 28,01% del 100%</t>
  </si>
  <si>
    <t xml:space="preserve">1, El dia 29 de diciembre de diciembre de 2023 se llevo a cabo el inicio de la audiencia de que trata el art. 86 de la ley 1474 de 2011, en la cual n la cual Incopav SA realiza solicitud de archivo por posible perdida de competencia a causa de instauración de Demanda de Controversias Contractuales.
La Audiencia es suspendida con el fin de analizar los descargos presentados por Incopav SAS. 
2, el dia 06 de febrero de 2024 se lleva a cabo la sesion No. 2 del proceso administrativo sancionatorio de que trata el art. 86 de la ley 1474 de 2011.
Actualmente el proceso se encuentra suspendido y versa un proceso de controversias contractuales en sede judicial </t>
  </si>
  <si>
    <t>https://community.secop.gov.co/Public/Tendering/ContractDetailView/Index?UniqueIdentifier=CO1.PCCNTR.3097310&amp;AwardContractDetailId=1701384&amp;IsFromMarketplace=False&amp;IsFromContractNotice=True&amp;isModal=true&amp;asPopupView=true#GenericContractInformation</t>
  </si>
  <si>
    <t>1115-2023</t>
  </si>
  <si>
    <t>MARAN S.A.S</t>
  </si>
  <si>
    <t>El contratista ejecuto el 69,17% del 100%</t>
  </si>
  <si>
    <t>1. el dia 13 de febrero de 2025, se llevo a cabo el inicio la audiencia de que trata el art. 86 de la ley 1474 de 2011, la cual fue suspendida.
2. El dia 28 de abril de 2025 se llevo a cabo la sesión No.2 de la audiencia de que trata el art. 86 de la ley 1474 de 2011 en el decreto de pruebas, la cual fue suspendida para el dia 29 de abril de 2025.
3, El dia 29 de abril de 2025, se llevo a cabo la sesion No.3  de la audiencia de que trata el art. 86 de la ley 1474 de 2011 para la continuacion de la verificacion del auto de decreto de pruebas y la verificacion de las mismas, actualmente se encuentra suspendido para el analisis.</t>
  </si>
  <si>
    <t>25000233600020230034100.</t>
  </si>
  <si>
    <t>TRAMO</t>
  </si>
  <si>
    <t>DIRECCION</t>
  </si>
  <si>
    <t>CIV</t>
  </si>
  <si>
    <t>LOCALIDAD</t>
  </si>
  <si>
    <t>TIPO DE INTERVENCION</t>
  </si>
  <si>
    <t>PORCENTAJE DE AVANCE FISICO</t>
  </si>
  <si>
    <t>FECHA DE ENTREGA INICIAL</t>
  </si>
  <si>
    <t>FECHA DE ENTREGA PROYECTADA</t>
  </si>
  <si>
    <t>NUMERO DE CONTRATO OBRA</t>
  </si>
  <si>
    <t xml:space="preserve">ENLACE SECOP </t>
  </si>
  <si>
    <t>CONTRATISTA OBRA</t>
  </si>
  <si>
    <t>VALOR DEL CONTRATO</t>
  </si>
  <si>
    <t>RAZONES DE LA OBRA ABANDONADA</t>
  </si>
  <si>
    <t xml:space="preserve">CONTRATO DE INTERVENTORIA </t>
  </si>
  <si>
    <t>CONTRATISTA</t>
  </si>
  <si>
    <t>OBJETO DEL CONTRATO</t>
  </si>
  <si>
    <t>ENLACE SECOP CONTRATO INTERVENTORIA</t>
  </si>
  <si>
    <t>CTO OBRA 952 DE 2021 - INTERVENTORÍA 978 DE 2021</t>
  </si>
  <si>
    <t>CL 75 BIS S 25</t>
  </si>
  <si>
    <t>CIUDAD BOLIVAR</t>
  </si>
  <si>
    <t>VIA</t>
  </si>
  <si>
    <t>CL 74 S 25</t>
  </si>
  <si>
    <t>CL 75 BIS S 24</t>
  </si>
  <si>
    <t>CL 71A S 23 A</t>
  </si>
  <si>
    <t>CL 75 BIS A S 25</t>
  </si>
  <si>
    <t>CL 71 S 23A</t>
  </si>
  <si>
    <t>KR 23 A 70N S</t>
  </si>
  <si>
    <t xml:space="preserve">KRA 23 A 70 NS </t>
  </si>
  <si>
    <t>KRA 23 A 71 S</t>
  </si>
  <si>
    <t>KRA 23A 71A S - 71 BS</t>
  </si>
  <si>
    <t>CL 75 B A S CRA 25</t>
  </si>
  <si>
    <t>KRA 24 CLL 75 S - 75BS</t>
  </si>
  <si>
    <t>KRA 24 CLL 75 S - 75 BIS A S</t>
  </si>
  <si>
    <t>CL 71 B S KRA 23 A - KRA 23</t>
  </si>
  <si>
    <t>952 DE 2021</t>
  </si>
  <si>
    <t>Detalle del contrato</t>
  </si>
  <si>
    <t>BUILDER COMPANY SAS</t>
  </si>
  <si>
    <t>INCUMPLIMIENTO CONTRATISTA</t>
  </si>
  <si>
    <t>978 DE 2021</t>
  </si>
  <si>
    <t>CONSORCIO HABITAT HMI</t>
  </si>
  <si>
    <t>REALIZAR LA INTERVENTORÍA TÉCNICA, JURÍDICA, SOCIAL, ADMINISTRATIVA, FINANCIERA Y SSTMA A LAS OBRAS EN ESPACIO PÚBLICO PARA EL MEJORAMIENTO INTEGRAL DE LOS BARRIOS QUE HACEN PARTE DEL TERRITORIO PRIORIZADO POR LA SECRETARÍA DISTRITAL DEL HABITAT EN LA CONURBACIÓN CIUDAD BOLIVAR- SOACHA</t>
  </si>
  <si>
    <t>Detalle proceso</t>
  </si>
  <si>
    <t>CTO OBRA 953 DE 2021 - INTERVENTORÍA 978 DE 2021</t>
  </si>
  <si>
    <t>Nota: el contrato de interventoría 978 de 2021 ejerció la labor de interventoría para los contratos de obra 952 de 2021 y 953 de 2021</t>
  </si>
  <si>
    <t>Calle 76 Sur Entre Cra 26 
Y Car 25a</t>
  </si>
  <si>
    <t>Calle 76 Sur Entre Cra 25 
Y Cra 25a</t>
  </si>
  <si>
    <t>Calle 76 Sur Entre Cra 25 
Y Cra 24b</t>
  </si>
  <si>
    <t>calle 76 sur entre cra 24a 
y cra 24b</t>
  </si>
  <si>
    <t>Cra 24 Entre Cll 76 Sur Y 
Cll 76 A Sur</t>
  </si>
  <si>
    <t>Cra 24 Entre Cll 76 Sur Y
Cll 76 A Sur</t>
  </si>
  <si>
    <t>Cra 25a Entre Cll 76 Sur Y 
Cll 76 A Sur</t>
  </si>
  <si>
    <t>Cra 25 Entre Cll 76 Sur Y 
Cll 76 A Sur</t>
  </si>
  <si>
    <t>Cra 24 Entre Cll 76a Bis 
Sur Y Cll 76 A Sur</t>
  </si>
  <si>
    <t>Cra 25a Entre Cll 77 Sur Y 
Cll 76 A Sur</t>
  </si>
  <si>
    <t>Calle 77 Entre Cra 25 Y 
Cra 24b</t>
  </si>
  <si>
    <t>Cra 24 Entre Cll 76a Bis 
Sur Y Cll 77 Sur</t>
  </si>
  <si>
    <t>Cra 24 Entre Cll 77a Sur Y 
Cll 77 Sur</t>
  </si>
  <si>
    <t>Cra 24 Entre Cll 77a Sur Y 
Cll 78 Sur</t>
  </si>
  <si>
    <t>Cra 24 Entre Cll 78a Sur Y 
Cll 78 Sur</t>
  </si>
  <si>
    <t>Calle 76 Sur Entre Cra 24a 
Y Cra 24</t>
  </si>
  <si>
    <t>Cra 25a Entre Cll 77 Sur Y 
Diagonal 77</t>
  </si>
  <si>
    <t>Calle 77 Entre Cra 25a Y 
Cra 26</t>
  </si>
  <si>
    <t>953 DE 2021</t>
  </si>
  <si>
    <t>BIOTECNOLOGIA COLOMBIA SAS</t>
  </si>
  <si>
    <t>CTO OBRA 1115 DE 2023 - INTERVENTORÍA 1118 DE 2023</t>
  </si>
  <si>
    <t>Nota 2: El contrato 1115 de 2023 retomó 4 tramos del CTO 952 DE 2021 para terminar su ejecución, señalados en color gris.</t>
  </si>
  <si>
    <t>KR 25A CL 77 S</t>
  </si>
  <si>
    <t>KR 25A CL 76 A S</t>
  </si>
  <si>
    <t>KR 25A 76 S</t>
  </si>
  <si>
    <t>KR 25 76 S</t>
  </si>
  <si>
    <t>1115 DE 2023</t>
  </si>
  <si>
    <t>MARAN SAS</t>
  </si>
  <si>
    <t>1118 DE 2023</t>
  </si>
  <si>
    <t>UT ESPACIO PUBLICO CIUDAD BOLIVAR</t>
  </si>
  <si>
    <t>REALIZAR LA INTERVENTORÍA TÉCNICA, JURÍDICA, SOCIAL, AMBIENTAL, ADMINISTRATIVA Y FINANCIERA PARA EL CONTRATO QUE TIENE POR OBJETO DIAGNOSTICAR EL ESTADO DE LAS OBRAS DE MEJORAMIENTO DEL ESPACIO PÚBLICO DE LOS SEGMENTOS VIALES 19011177, 19011328, 19011485 Y 19011179 EN EL BARRIO LOS ALPES EN LA LOCALIDAD DE CIUDAD BOLÍVAR QUE HACE PARTE DE LOS TERRITORIOS PRIORIZADOS POR LA SECRETARÍA DISTRITAL DEL HÁBITAT EN LA CIUDAD DE BOGOTÁ D.C, DEFINIR LAS CONDICIONES TÉCNICAS NECESARIAS PARA SU CULMINACIÓN</t>
  </si>
  <si>
    <t>Detalle del proceso</t>
  </si>
  <si>
    <t>CTO OBRA 987 DE 2021 - INTERVENTORÍA 1002  DE 2021</t>
  </si>
  <si>
    <t>CL 77 S</t>
  </si>
  <si>
    <t>CIUDAD BOLIVAR - CARACOLI</t>
  </si>
  <si>
    <t>CL 77D S</t>
  </si>
  <si>
    <t>DG 80A S</t>
  </si>
  <si>
    <t>CL 80A S</t>
  </si>
  <si>
    <t>CL 76A S</t>
  </si>
  <si>
    <t>KR 46</t>
  </si>
  <si>
    <t>CIUDAD BOLIVAR - JERUSALEN</t>
  </si>
  <si>
    <t>KR 45C</t>
  </si>
  <si>
    <t>KR 46A</t>
  </si>
  <si>
    <t>DG 81B S</t>
  </si>
  <si>
    <t>DG 81A S</t>
  </si>
  <si>
    <t>987 DE 2021</t>
  </si>
  <si>
    <t>INCOOPAV S.A.</t>
  </si>
  <si>
    <t>1002 DE 2021</t>
  </si>
  <si>
    <t>CONSORCIO INTERMEJORAMIENTO BOGOTA</t>
  </si>
  <si>
    <t>REALIZAR LA INTERVENTORÍA TÉCNICA, JURÍDICA, SOCIAL, ADMINISTRATIVA, FINANCIERA Y SSTMA A LAS OBRAS DE INFRAESTRUCTURA VIAL Y ESPACIO PÚBLICO PARA EL PROYECTO DE MEJORAMIENTO INTEGRAL DE BARRIOS EN LA LOCALIDAD DE CIUDAD BOLIVAR BOGOTÁ CON CARGO A LOS RECURSOS DEL SISTEMA GENERAL DE REGALÍAS.” (Grupo 1) - (Grupo 2)</t>
  </si>
  <si>
    <t>CTO OBRA 1259 DE 2022 - INTERVENTORÍA 1260 DE 2022</t>
  </si>
  <si>
    <t>Cra. 2c Bis B #37F-8</t>
  </si>
  <si>
    <t>SAN CRISTÓBAL</t>
  </si>
  <si>
    <t>ESPACIO PÚBLICO</t>
  </si>
  <si>
    <t>65.95%</t>
  </si>
  <si>
    <t>1260 DE 2022</t>
  </si>
  <si>
    <t>1259 DE 2022</t>
  </si>
  <si>
    <t>https://community.secop.gov.co/Public/Tendering/ContractDetailView/Index?UniqueIdentifier=CO1.PCCNTR.4300522&amp;AwardContractDetailId=2730251&amp;IsFromMarketplace=False&amp;IsFromContractNotice=True&amp;isModal=true&amp;asPopupView=true#ContractExecution</t>
  </si>
  <si>
    <t>CONSORCIO COHESIÓN SOCIAL</t>
  </si>
  <si>
    <t>Suspensión unilateral de las actividades contractuales por parte del contratista de obra, sin que para tal efecto mediare una justificación contractual, legal válida.</t>
  </si>
  <si>
    <t>ELSA TORRES ARENALES</t>
  </si>
  <si>
    <t>REALIZAR LA INTERVENTORÍA TÉCNICA, JURÍDICA, SOCIAL, AMBIENTAL, ADMINISTRATIVA Y FINANCIERA PARA LA CONSTRUCCIÓN DE OBRAS DE ESPACIO PÚBLICO EN LOS TERRITORIOS PRIORIZADOS POR LA SECRETARÍA DISTRITAL DEL HÁBITAT EN LA LOCALIDAD DE SAN CRISTÓBAL</t>
  </si>
  <si>
    <t>1259-2022</t>
  </si>
  <si>
    <r>
      <rPr>
        <sz val="7"/>
        <color rgb="FF00000A"/>
        <rFont val="Times New Roman"/>
        <family val="1"/>
      </rPr>
      <t xml:space="preserve"> </t>
    </r>
    <r>
      <rPr>
        <sz val="11"/>
        <color rgb="FF00000A"/>
        <rFont val="Times New Roman"/>
        <family val="1"/>
      </rPr>
      <t>Se cerro con la declaración de incumplimiento al contratista mediante los siguientes actos administrativos:
*Resolución 028 del 18 de enero de 2024. “Por la cual se declara el incumplimiento parcial al contratista CONSORCIO COHESIÓN SOCIAL, en virtud del Contrato No. 1259 de 2022”
*Resolución No. 120 del 22 de febrero de 2024 “Por la cual se resuelve el recurso de reposición en contra de la Resolución No. 028 de 2024 que declaró el incumplimiento definitivo al contratista COHESION SOCIAL, en virtud del Contrato No. 1259-2022”</t>
    </r>
  </si>
  <si>
    <t xml:space="preserve">*Mala planeación que conllevo al atraso en la ejecución de actividades de obra de acuerdo con programación de obra aprobada por la interventoría. Debido a la falta de materiales, maquinaria y equipos.
*Incorrecta inversión y manejo del anticipo.
1259-2022	*No cumplimiento de las obligaciones contractuales con productos de calidad a cargo del consorcio Cohesión Social por lo cual no dio cumplimiento con el objeto del contrato y su alcance en el plazo establecido. </t>
  </si>
  <si>
    <t>Cerrado con Sanción impuesta y en firme.
Cerrado por pérdida de competencia funcional debido a la interposición de la demanda de controversias contractuales en la cual, una de las pretensiones es la liquidación del contrato.</t>
  </si>
  <si>
    <t>2024-000543-00</t>
  </si>
  <si>
    <t>No. Proceso</t>
  </si>
  <si>
    <t xml:space="preserve">No. Contrato </t>
  </si>
  <si>
    <t>Razones De Inicio Del Proceso</t>
  </si>
  <si>
    <t>Etapa Procesal</t>
  </si>
  <si>
    <t>Partes Del Proceso</t>
  </si>
  <si>
    <t>Decisiones Judiciales</t>
  </si>
  <si>
    <t>Demanda por Controversias contractuales</t>
  </si>
  <si>
    <t>Reforma de la Demanda</t>
  </si>
  <si>
    <t>SDHT 
Consorcio Cohesión Social. (obra)
Elsa Torres Arenales (Interventoría)
Aseguradora</t>
  </si>
  <si>
    <t>SDHT
INCOPAV S.A</t>
  </si>
  <si>
    <t>Al despacho con reforma de la demanda y contestacion de la demanda</t>
  </si>
  <si>
    <t>Ultima actuación
2024-05-10 }
Se informa que una vez cumplido con lo ordenado en el auto que admite la demanda, y teniendo en cuenta que se recepciona memorial reformando la demanda y contestación de demanda y se acredita haber corrido traslado a las partes, pasa al despacho cuaderno principal para continuar trámite.</t>
  </si>
  <si>
    <r>
      <t>·</t>
    </r>
    <r>
      <rPr>
        <sz val="7"/>
        <color rgb="FF00000A"/>
        <rFont val="Arial Narrow"/>
        <family val="2"/>
      </rPr>
      <t xml:space="preserve">         </t>
    </r>
    <r>
      <rPr>
        <sz val="11"/>
        <color rgb="FF00000A"/>
        <rFont val="Arial Narrow"/>
        <family val="2"/>
      </rPr>
      <t>El juez expidió auto que decretó "suspender provisionalmente" los efectos jurídicos de los actos administrativos mencionados anteriormente (res No 28 de 2024 y res No. 120 de 2024).
·  El juez expidió auto que admite demanda de controversias contractuales en contra de la SDHT (rad: 2024-00543)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</si>
</sst>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_-&quot;$&quot;\ * #,##0.000_-;\-&quot;$&quot;\ * #,##0.000_-;_-&quot;$&quot;\ * &quot;-&quot;??_-;_-@_-"/>
  </numFmts>
  <fonts count="20">
    <font>
      <sz val="11"/>
      <color theme="1"/>
      <name val="Aptos Narrow"/>
      <family val="2"/>
      <scheme val="minor"/>
    </font>
    <font>
      <u/>
      <sz val="11"/>
      <color theme="10"/>
      <name val="Aptos Narrow"/>
      <family val="2"/>
      <scheme val="minor"/>
    </font>
    <font>
      <sz val="11"/>
      <color theme="1"/>
      <name val="Aptos Narrow"/>
      <family val="2"/>
      <scheme val="minor"/>
    </font>
    <font>
      <sz val="9"/>
      <color rgb="FF000000"/>
      <name val="Arial Narrow"/>
      <family val="2"/>
    </font>
    <font>
      <sz val="9"/>
      <color theme="1"/>
      <name val="Arial Narrow"/>
      <family val="2"/>
    </font>
    <font>
      <u/>
      <sz val="9"/>
      <color theme="10"/>
      <name val="Arial Narrow"/>
      <family val="2"/>
    </font>
    <font>
      <b/>
      <sz val="8"/>
      <color theme="1"/>
      <name val="Arial Narrow"/>
      <family val="2"/>
    </font>
    <font>
      <sz val="8"/>
      <color theme="1"/>
      <name val="Arial Narrow"/>
      <family val="2"/>
    </font>
    <font>
      <u/>
      <sz val="8"/>
      <color theme="10"/>
      <name val="Arial Narrow"/>
      <family val="2"/>
    </font>
    <font>
      <sz val="8"/>
      <color rgb="FF000000"/>
      <name val="Arial Narrow"/>
      <family val="2"/>
    </font>
    <font>
      <b/>
      <sz val="8"/>
      <color rgb="FF000000"/>
      <name val="Arial Narrow"/>
      <family val="2"/>
    </font>
    <font>
      <sz val="8"/>
      <color rgb="FF00000A"/>
      <name val="Times New Roman"/>
      <family val="1"/>
    </font>
    <font>
      <sz val="11"/>
      <color rgb="FF00000A"/>
      <name val="Times New Roman"/>
      <family val="1"/>
    </font>
    <font>
      <sz val="7"/>
      <color rgb="FF00000A"/>
      <name val="Times New Roman"/>
      <family val="1"/>
    </font>
    <font>
      <sz val="9"/>
      <color theme="1"/>
      <name val="Aptos Narrow"/>
      <family val="2"/>
      <scheme val="minor"/>
    </font>
    <font>
      <b/>
      <sz val="11"/>
      <color rgb="FF00000A"/>
      <name val="Arial Narrow"/>
      <family val="2"/>
    </font>
    <font>
      <sz val="11"/>
      <color rgb="FF00000A"/>
      <name val="Arial Narrow"/>
      <family val="2"/>
    </font>
    <font>
      <sz val="7"/>
      <color rgb="FF00000A"/>
      <name val="Arial Narrow"/>
      <family val="2"/>
    </font>
    <font>
      <b/>
      <sz val="9"/>
      <color rgb="FF000000"/>
      <name val="Arial Narrow"/>
      <family val="2"/>
    </font>
    <font>
      <b/>
      <sz val="9"/>
      <color theme="1"/>
      <name val="Arial Narrow"/>
      <family val="2"/>
    </font>
  </fonts>
  <fills count="6">
    <fill>
      <patternFill patternType="none"/>
    </fill>
    <fill>
      <patternFill patternType="gray125"/>
    </fill>
    <fill>
      <patternFill patternType="solid">
        <fgColor rgb="FFFFC000"/>
        <bgColor rgb="FF000000"/>
      </patternFill>
    </fill>
    <fill>
      <patternFill patternType="solid">
        <fgColor rgb="FFFFC000"/>
        <bgColor indexed="64"/>
      </patternFill>
    </fill>
    <fill>
      <patternFill patternType="solid">
        <fgColor theme="2" tint="-9.9978637043366805E-2"/>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4" fontId="2" fillId="0" borderId="0" applyFont="0" applyFill="0" applyBorder="0" applyAlignment="0" applyProtection="0"/>
  </cellStyleXfs>
  <cellXfs count="42">
    <xf numFmtId="0" fontId="0" fillId="0" borderId="0" xfId="0"/>
    <xf numFmtId="0" fontId="4" fillId="0" borderId="0" xfId="0" applyFont="1"/>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1" applyFont="1" applyBorder="1" applyAlignment="1">
      <alignment horizontal="center" vertical="center" wrapText="1"/>
    </xf>
    <xf numFmtId="0" fontId="6" fillId="0" borderId="0" xfId="0" applyFont="1"/>
    <xf numFmtId="0" fontId="7" fillId="0" borderId="0" xfId="0" applyFont="1"/>
    <xf numFmtId="0" fontId="7" fillId="0" borderId="1" xfId="0" applyFont="1" applyBorder="1"/>
    <xf numFmtId="9" fontId="6" fillId="0" borderId="1" xfId="2" applyNumberFormat="1" applyFont="1" applyFill="1" applyBorder="1"/>
    <xf numFmtId="14" fontId="6" fillId="0" borderId="1" xfId="2" applyNumberFormat="1" applyFont="1" applyFill="1" applyBorder="1"/>
    <xf numFmtId="0" fontId="7" fillId="0" borderId="3" xfId="0" applyFont="1" applyBorder="1"/>
    <xf numFmtId="44" fontId="8" fillId="0" borderId="1" xfId="1" applyNumberFormat="1" applyFont="1" applyBorder="1"/>
    <xf numFmtId="44" fontId="6" fillId="0" borderId="1" xfId="2" applyFont="1" applyBorder="1"/>
    <xf numFmtId="44" fontId="7" fillId="0" borderId="1" xfId="2" applyFont="1" applyBorder="1"/>
    <xf numFmtId="44" fontId="8" fillId="0" borderId="1" xfId="1" applyNumberFormat="1" applyFont="1" applyBorder="1" applyAlignment="1">
      <alignment horizontal="left"/>
    </xf>
    <xf numFmtId="0" fontId="7" fillId="0" borderId="1" xfId="0" applyFont="1" applyBorder="1" applyAlignment="1">
      <alignment wrapText="1"/>
    </xf>
    <xf numFmtId="0" fontId="6" fillId="0" borderId="0" xfId="0" applyFont="1" applyAlignment="1">
      <alignment vertical="center" wrapText="1" shrinkToFit="1"/>
    </xf>
    <xf numFmtId="0" fontId="7" fillId="4" borderId="1" xfId="0" applyFont="1" applyFill="1" applyBorder="1"/>
    <xf numFmtId="0" fontId="8" fillId="0" borderId="1" xfId="1" applyFont="1" applyBorder="1"/>
    <xf numFmtId="164" fontId="6" fillId="0" borderId="1" xfId="2" applyNumberFormat="1" applyFont="1" applyBorder="1"/>
    <xf numFmtId="0" fontId="9" fillId="5" borderId="1" xfId="0" applyFont="1" applyFill="1" applyBorder="1" applyAlignment="1">
      <alignment horizontal="left" vertical="center" wrapText="1" indent="1"/>
    </xf>
    <xf numFmtId="10" fontId="6" fillId="0" borderId="1" xfId="2" applyNumberFormat="1" applyFont="1" applyFill="1" applyBorder="1"/>
    <xf numFmtId="44" fontId="10" fillId="0" borderId="1" xfId="2" applyFont="1" applyBorder="1"/>
    <xf numFmtId="0" fontId="8" fillId="0" borderId="1" xfId="1" applyFont="1" applyFill="1" applyBorder="1"/>
    <xf numFmtId="10" fontId="7" fillId="0" borderId="0" xfId="0" applyNumberFormat="1" applyFont="1"/>
    <xf numFmtId="0" fontId="6" fillId="3" borderId="2" xfId="0" applyFont="1" applyFill="1" applyBorder="1"/>
    <xf numFmtId="0" fontId="11" fillId="0" borderId="0" xfId="0" applyFont="1" applyBorder="1" applyAlignment="1">
      <alignment vertical="center" wrapText="1"/>
    </xf>
    <xf numFmtId="0" fontId="7" fillId="0" borderId="0" xfId="0" applyFont="1" applyBorder="1"/>
    <xf numFmtId="9" fontId="6" fillId="0" borderId="1" xfId="2" applyNumberFormat="1" applyFont="1" applyFill="1" applyBorder="1" applyAlignment="1">
      <alignment horizontal="right"/>
    </xf>
    <xf numFmtId="0" fontId="7" fillId="0" borderId="0" xfId="0" applyFont="1" applyAlignment="1">
      <alignment wrapText="1"/>
    </xf>
    <xf numFmtId="0" fontId="11" fillId="0" borderId="0" xfId="0" applyFont="1"/>
    <xf numFmtId="0" fontId="1" fillId="0" borderId="1" xfId="1" applyBorder="1" applyAlignment="1">
      <alignment horizontal="center" vertical="center" wrapText="1"/>
    </xf>
    <xf numFmtId="0" fontId="14" fillId="0" borderId="0" xfId="0" applyFont="1"/>
    <xf numFmtId="0" fontId="15" fillId="3" borderId="1" xfId="0" applyFont="1" applyFill="1" applyBorder="1" applyAlignment="1">
      <alignment horizontal="justify"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justify" vertical="center" wrapText="1"/>
    </xf>
    <xf numFmtId="0" fontId="18" fillId="2" borderId="1" xfId="0" applyFont="1" applyFill="1" applyBorder="1" applyAlignment="1">
      <alignment horizontal="center" vertical="center" wrapText="1"/>
    </xf>
    <xf numFmtId="0" fontId="6" fillId="4" borderId="1" xfId="0" applyFont="1" applyFill="1" applyBorder="1" applyAlignment="1">
      <alignment horizontal="center"/>
    </xf>
    <xf numFmtId="0" fontId="6" fillId="0" borderId="1" xfId="0" applyFont="1" applyBorder="1" applyAlignment="1">
      <alignment vertical="center" wrapText="1" shrinkToFit="1"/>
    </xf>
    <xf numFmtId="0" fontId="7" fillId="0" borderId="1" xfId="0" applyFont="1" applyBorder="1" applyAlignment="1">
      <alignment vertical="center" wrapText="1" shrinkToFit="1"/>
    </xf>
    <xf numFmtId="0" fontId="18" fillId="2" borderId="1" xfId="0" applyFont="1" applyFill="1" applyBorder="1" applyAlignment="1">
      <alignment horizontal="center" vertical="center" wrapText="1"/>
    </xf>
    <xf numFmtId="0" fontId="19" fillId="3" borderId="1" xfId="0" applyFont="1" applyFill="1" applyBorder="1" applyAlignment="1">
      <alignment horizontal="center" vertical="center" wrapText="1"/>
    </xf>
  </cellXfs>
  <cellStyles count="3">
    <cellStyle name="Hipervínculo" xfId="1" builtinId="8"/>
    <cellStyle name="Moneda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ContractDetailView/Index?UniqueIdentifier=CO1.PCCNTR.4300522&amp;AwardContractDetailId=2730251&amp;IsFromMarketplace=False&amp;IsFromContractNotice=True&amp;isModal=true&amp;asPopupView=true" TargetMode="External"/><Relationship Id="rId3" Type="http://schemas.openxmlformats.org/officeDocument/2006/relationships/hyperlink" Target="https://community.secop.gov.co/Public/Tendering/ContractDetailView/Index?UniqueIdentifier=CO1.PCCNTR.5279333&amp;AwardContractDetailId=3629566&amp;IsFromMarketplace=False&amp;IsFromContractNotice=True&amp;isModal=true&amp;asPopupView=true" TargetMode="External"/><Relationship Id="rId7" Type="http://schemas.openxmlformats.org/officeDocument/2006/relationships/hyperlink" Target="https://www.contratos.gov.co/consultas/detalleProceso.do?numConstancia=21-15-12348335&amp;g-recaptcha-response=03AGdBq278jNgxHT0zIehD0aUYZRqaxYx-eXonplQz4RCcCGjhpPLVzMhc6BZnQbkiZiPRkPTypR2emnZJV8Zb9Qex26kJyIjHcyPjv5Vz82cdqgE9vVrFPWI_PwMZoNWqXcSWABmhsy9Q7qWdtCNoGbovXW2P6oTn8C7-aTGZzqBUwzWChMOGnPuGl4PnHV6lR6hm76vvuQYwo06bPVAPIskPS-4EL3Rn-xQIePBhfXQH7V6gNWwvFswbOFeOMAoV4zlWOXzc3kdKuO7KXvULRoRNSyhNK0obNcEpHTIdDoEj_jM0Ebwkg7t8tbmcFx8pxRbvLGIC7V42eGYqedeb5lRWIrvlRUgMj4p4uvucuLHwu2yzEqI3246D0KJ0OEWQG7KXvyNXlx8tjqi2wF4HyTPPvX8NSLkjioltPJyA6NJkCF2rjmOWnRXKol3iVey32_Xq2s9Pk2hEtbOo8AM-RwzZk5heMlmuLA" TargetMode="External"/><Relationship Id="rId2" Type="http://schemas.openxmlformats.org/officeDocument/2006/relationships/hyperlink" Target="https://www.contratos.gov.co/consultas/detalleProceso.do?numConstancia=21-15-12344867&amp;g-recaptcha-response=03AFcWeA7cV4xTaWuRbUsAkrqWXVSVL9GMV-nf4q7IusH4JmTkUDoQR4nAIgDq5oTkQ2D-54lslkiO6u6G5W8x1vCqNuFYzB5nuamgDcBzgEiWTok1A5Mth6dspCPrT6SR1BS-Yd_VKxKuY27YWgiGioIRbEM-A4QH0QkauVS_BBVduCVO8ea8VOwwgjSluzlTbMr9RT_09uJ2gPOlgvez9Tne8hOw4L3akTlFOOAMnLFb7KbeaOUlEkQ3iQi8RNqCbhz_xQkSzfBKywRX8l3fsuNz7e8myVkvK4F0q_ntPz727leZ4LUeajdwiAz_IaP6T1R3DM8Vp7CS2zWnYvZkBcQEDR8USfFxYCWMFQ_aqAQTbH6GiXrg9gvRBdHJE2h-fI99s6WR8VMLvVWXA5x5DGIKelFLN5VhVmviHRtrXkIvJtmFJbXbg3209LsazpmVyMPR3t4pNgxNaZPT7NGYXEaETGl-uBZbrF8qWnkAJwCG7A7-GFdhoSnsCvnuOX9oKkZZ1jJt6EgDJAyPN5fZpzaqabNZasl7CgujlkJoJbSr0uLtJW5bxDDC7DtBK-EpTteJkCrZhFDbDE7wfpCvDMN34MhN_Q422UvsFgdzAQnG9AkQjce40Lhs1fdRZ8IAqTjM0PQEvZjK4QK1VRS8NhqCBT7dTC4M05IntVKIsrutvT5C5mzJHxTcEdIgcpB-HvjmGCUNIsER5mrxqV-_Zmi1Kq0Y_32LmsvGlShKp-0zyuAKNnuEnFLbM9D4eqya7w7jViH2enRSeOot8gMSSle1q3mSFNNpTMeyw6gEs4zkQXqLUxCpAHP97UsSgTuHiyV7eIJUj6-K_yYf8-IReq52X3vFF9qNtYoQ4jDmkKsn7IR5Y-lwkq6-j8FJ2JXzbpUUJhnbXKn2bvzGpP9T4-tLhVY9R2RwbBXaJgqpVuNswIaBkKmtG-IanTSJbmS7klUoBrl-MNmz" TargetMode="External"/><Relationship Id="rId1" Type="http://schemas.openxmlformats.org/officeDocument/2006/relationships/hyperlink" Target="https://community.secop.gov.co/Public/Tendering/ContractDetailView/Index?UniqueIdentifier=CO1.PCCNTR.3036058&amp;AwardContractDetailId=1683112&amp;IsFromMarketplace=False&amp;IsFromContractNotice=True&amp;isModal=true&amp;asPopupView=true" TargetMode="External"/><Relationship Id="rId6" Type="http://schemas.openxmlformats.org/officeDocument/2006/relationships/hyperlink" Target="https://community.secop.gov.co/Public/Tendering/ContractDetailView/Index?UniqueIdentifier=CO1.PCCNTR.3097310&amp;AwardContractDetailId=1701384&amp;IsFromMarketplace=False&amp;IsFromContractNotice=True&amp;isModal=true&amp;asPopupView=true" TargetMode="External"/><Relationship Id="rId5" Type="http://schemas.openxmlformats.org/officeDocument/2006/relationships/hyperlink" Target="https://community.secop.gov.co/Public/Tendering/ContractDetailView/Index?UniqueIdentifier=CO1.PCCNTR.5279654&amp;AwardContractDetailId=3646960&amp;IsFromMarketplace=False&amp;IsFromContractNotice=True&amp;isModal=true&amp;asPopupView=true" TargetMode="External"/><Relationship Id="rId4" Type="http://schemas.openxmlformats.org/officeDocument/2006/relationships/hyperlink" Target="https://www.contratos.gov.co/consultas/detalleProceso.do?numConstancia=21-15-12344867&amp;g-recaptcha-response=03AFcWeA7cV4xTaWuRbUsAkrqWXVSVL9GMV-nf4q7IusH4JmTkUDoQR4nAIgDq5oTkQ2D-54lslkiO6u6G5W8x1vCqNuFYzB5nuamgDcBzgEiWTok1A5Mth6dspCPrT6SR1BS-Yd_VKxKuY27YWgiGioIRbEM-A4QH0QkauVS_BBVduCVO8ea8VOwwgjSluzlTbMr9RT_09uJ2gPOlgvez9Tne8hOw4L3akTlFOOAMnLFb7KbeaOUlEkQ3iQi8RNqCbhz_xQkSzfBKywRX8l3fsuNz7e8myVkvK4F0q_ntPz727leZ4LUeajdwiAz_IaP6T1R3DM8Vp7CS2zWnYvZkBcQEDR8USfFxYCWMFQ_aqAQTbH6GiXrg9gvRBdHJE2h-fI99s6WR8VMLvVWXA5x5DGIKelFLN5VhVmviHRtrXkIvJtmFJbXbg3209LsazpmVyMPR3t4pNgxNaZPT7NGYXEaETGl-uBZbrF8qWnkAJwCG7A7-GFdhoSnsCvnuOX9oKkZZ1jJt6EgDJAyPN5fZpzaqabNZasl7CgujlkJoJbSr0uLtJW5bxDDC7DtBK-EpTteJkCrZhFDbDE7wfpCvDMN34MhN_Q422UvsFgdzAQnG9AkQjce40Lhs1fdRZ8IAqTjM0PQEvZjK4QK1VRS8NhqCBT7dTC4M05IntVKIsrutvT5C5mzJHxTcEdIgcpB-HvjmGCUNIsER5mrxqV-_Zmi1Kq0Y_32LmsvGlShKp-0zyuAKNnuEnFLbM9D4eqya7w7jViH2enRSeOot8gMSSle1q3mSFNNpTMeyw6gEs4zkQXqLUxCpAHP97UsSgTuHiyV7eIJUj6-K_yYf8-IReq52X3vFF9qNtYoQ4jDmkKsn7IR5Y-lwkq6-j8FJ2JXzbpUUJhnbXKn2bvzGpP9T4-tLhVY9R2RwbBXaJgqpVuNswIaBkKmtG-IanTSJbmS7klUoBrl-MNmz" TargetMode="External"/><Relationship Id="rId9" Type="http://schemas.openxmlformats.org/officeDocument/2006/relationships/hyperlink" Target="https://community.secop.gov.co/Public/Tendering/ContractDetailView/Index?UniqueIdentifier=CO1.PCCNTR.4304512&amp;AwardContractDetailId=2734607&amp;IsFromMarketplace=False&amp;IsFromContractNotice=True&amp;isModal=true&amp;asPopupView=tru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ommunity.secop.gov.co/Public/Tendering/ContractDetailView/Index?UniqueIdentifier=CO1.PCCNTR.3036063&amp;AwardContractDetailId=1683125&amp;IsFromMarketplace=False&amp;IsFromContractNotice=True&amp;isModal=true&amp;asPopupView=true" TargetMode="External"/><Relationship Id="rId7" Type="http://schemas.openxmlformats.org/officeDocument/2006/relationships/printerSettings" Target="../printerSettings/printerSettings1.bin"/><Relationship Id="rId2" Type="http://schemas.openxmlformats.org/officeDocument/2006/relationships/hyperlink" Target="https://community.secop.gov.co/Public/Tendering/ContractDetailView/Index?UniqueIdentifier=CO1.PCCNTR.3036058&amp;AwardContractDetailId=1683112&amp;IsFromMarketplace=False&amp;IsFromContractNotice=True&amp;isModal=true&amp;asPopupView=true" TargetMode="External"/><Relationship Id="rId1" Type="http://schemas.openxmlformats.org/officeDocument/2006/relationships/hyperlink" Target="https://community.secop.gov.co/Public/Tendering/ContractDetailView/Index?UniqueIdentifier=CO1.PCCNTR.3036061&amp;AwardContractDetailId=1683096&amp;IsFromMarketplace=False&amp;IsFromContractNotice=True&amp;isModal=true&amp;asPopupView=true" TargetMode="External"/><Relationship Id="rId6" Type="http://schemas.openxmlformats.org/officeDocument/2006/relationships/hyperlink" Target="https://community.secop.gov.co/Public/Tendering/ContractDetailView/Index?UniqueIdentifier=CO1.PCCNTR.4300522&amp;AwardContractDetailId=2730251&amp;IsFromMarketplace=False&amp;IsFromContractNotice=True&amp;isModal=true&amp;asPopupView=true" TargetMode="External"/><Relationship Id="rId5" Type="http://schemas.openxmlformats.org/officeDocument/2006/relationships/hyperlink" Target="https://community.secop.gov.co/Public/Tendering/ContractDetailView/Index?UniqueIdentifier=CO1.PCCNTR.3097310&amp;AwardContractDetailId=1701384&amp;IsFromMarketplace=False&amp;IsFromContractNotice=True&amp;isModal=true&amp;asPopupView=true" TargetMode="External"/><Relationship Id="rId4" Type="http://schemas.openxmlformats.org/officeDocument/2006/relationships/hyperlink" Target="https://community.secop.gov.co/Public/Tendering/ContractDetailView/Index?UniqueIdentifier=CO1.PCCNTR.3097310&amp;AwardContractDetailId=1701384&amp;IsFromMarketplace=False&amp;IsFromContractNotice=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topLeftCell="P1" zoomScale="85" zoomScaleNormal="85" workbookViewId="0">
      <pane ySplit="1" topLeftCell="A32" activePane="bottomLeft" state="frozen"/>
      <selection pane="bottomLeft" activeCell="T23" sqref="T23"/>
    </sheetView>
  </sheetViews>
  <sheetFormatPr baseColWidth="10" defaultColWidth="10.75" defaultRowHeight="12.75"/>
  <cols>
    <col min="1" max="1" width="10.75" style="6"/>
    <col min="2" max="2" width="21.25" style="6" bestFit="1" customWidth="1"/>
    <col min="3" max="3" width="9.125" style="6" customWidth="1"/>
    <col min="4" max="4" width="13.375" style="6" bestFit="1" customWidth="1"/>
    <col min="5" max="5" width="22" style="6" bestFit="1" customWidth="1"/>
    <col min="6" max="6" width="30.625" style="6" bestFit="1" customWidth="1"/>
    <col min="7" max="7" width="26.125" style="6" bestFit="1" customWidth="1"/>
    <col min="8" max="8" width="32.25" style="6" bestFit="1" customWidth="1"/>
    <col min="9" max="9" width="18.625" style="6" bestFit="1" customWidth="1"/>
    <col min="10" max="10" width="15.25" style="6" customWidth="1"/>
    <col min="11" max="11" width="18.25" style="6" bestFit="1" customWidth="1"/>
    <col min="12" max="12" width="20.875" style="6" bestFit="1" customWidth="1"/>
    <col min="13" max="13" width="28.625" style="6" bestFit="1" customWidth="1"/>
    <col min="14" max="14" width="29.75" style="6" bestFit="1" customWidth="1"/>
    <col min="15" max="16" width="29.75" style="6" customWidth="1"/>
    <col min="17" max="17" width="21.875" style="6" bestFit="1" customWidth="1"/>
    <col min="18" max="18" width="42.75" style="6" customWidth="1"/>
    <col min="19" max="16384" width="10.75" style="6"/>
  </cols>
  <sheetData>
    <row r="1" spans="1:19">
      <c r="A1" s="25" t="s">
        <v>34</v>
      </c>
      <c r="B1" s="25" t="s">
        <v>35</v>
      </c>
      <c r="C1" s="25" t="s">
        <v>36</v>
      </c>
      <c r="D1" s="25" t="s">
        <v>37</v>
      </c>
      <c r="E1" s="25" t="s">
        <v>38</v>
      </c>
      <c r="F1" s="25" t="s">
        <v>39</v>
      </c>
      <c r="G1" s="25" t="s">
        <v>40</v>
      </c>
      <c r="H1" s="25" t="s">
        <v>41</v>
      </c>
      <c r="I1" s="25" t="s">
        <v>42</v>
      </c>
      <c r="J1" s="25" t="s">
        <v>43</v>
      </c>
      <c r="K1" s="25" t="s">
        <v>44</v>
      </c>
      <c r="L1" s="25" t="s">
        <v>45</v>
      </c>
      <c r="M1" s="25" t="s">
        <v>46</v>
      </c>
      <c r="N1" s="25" t="s">
        <v>47</v>
      </c>
      <c r="O1" s="25" t="s">
        <v>48</v>
      </c>
      <c r="P1" s="25" t="s">
        <v>45</v>
      </c>
      <c r="Q1" s="25" t="s">
        <v>49</v>
      </c>
      <c r="R1" s="25" t="s">
        <v>50</v>
      </c>
      <c r="S1" s="5"/>
    </row>
    <row r="2" spans="1:19">
      <c r="B2" s="5"/>
      <c r="C2" s="5"/>
      <c r="D2" s="5"/>
      <c r="E2" s="5"/>
      <c r="F2" s="5"/>
      <c r="G2" s="5"/>
      <c r="H2" s="5"/>
      <c r="I2" s="5"/>
      <c r="J2" s="5"/>
      <c r="K2" s="5"/>
      <c r="L2" s="5"/>
      <c r="M2" s="5"/>
      <c r="N2" s="5"/>
      <c r="O2" s="5"/>
      <c r="P2" s="5"/>
      <c r="Q2" s="5"/>
      <c r="R2" s="5"/>
      <c r="S2" s="5"/>
    </row>
    <row r="3" spans="1:19">
      <c r="B3" s="37" t="s">
        <v>51</v>
      </c>
      <c r="C3" s="37"/>
      <c r="D3" s="37"/>
      <c r="E3" s="37"/>
      <c r="F3" s="5"/>
      <c r="G3" s="5"/>
      <c r="H3" s="5"/>
      <c r="I3" s="5"/>
      <c r="J3" s="5"/>
      <c r="K3" s="5"/>
      <c r="L3" s="5"/>
      <c r="M3" s="5"/>
      <c r="N3" s="5"/>
      <c r="O3" s="5"/>
      <c r="P3" s="5"/>
      <c r="Q3" s="5"/>
      <c r="R3" s="5"/>
      <c r="S3" s="5"/>
    </row>
    <row r="4" spans="1:19">
      <c r="B4" s="5"/>
      <c r="C4" s="5"/>
      <c r="D4" s="5"/>
      <c r="E4" s="5"/>
      <c r="F4" s="5"/>
      <c r="G4" s="5"/>
      <c r="H4" s="5"/>
      <c r="I4" s="5"/>
      <c r="J4" s="5"/>
      <c r="K4" s="5"/>
      <c r="L4" s="5"/>
      <c r="M4" s="5"/>
      <c r="N4" s="5"/>
      <c r="O4" s="5"/>
      <c r="P4" s="5"/>
      <c r="Q4" s="5"/>
      <c r="R4" s="5"/>
      <c r="S4" s="5"/>
    </row>
    <row r="5" spans="1:19">
      <c r="A5" s="7">
        <v>1</v>
      </c>
      <c r="B5" s="7" t="s">
        <v>52</v>
      </c>
      <c r="C5" s="7">
        <v>19010897</v>
      </c>
      <c r="D5" s="7" t="s">
        <v>53</v>
      </c>
      <c r="E5" s="7" t="s">
        <v>54</v>
      </c>
    </row>
    <row r="6" spans="1:19">
      <c r="A6" s="7">
        <f>+A5+1</f>
        <v>2</v>
      </c>
      <c r="B6" s="7" t="s">
        <v>55</v>
      </c>
      <c r="C6" s="7">
        <v>19010725</v>
      </c>
      <c r="D6" s="7" t="s">
        <v>53</v>
      </c>
      <c r="E6" s="7" t="s">
        <v>54</v>
      </c>
    </row>
    <row r="7" spans="1:19">
      <c r="A7" s="7">
        <f t="shared" ref="A7:A18" si="0">+A6+1</f>
        <v>3</v>
      </c>
      <c r="B7" s="7" t="s">
        <v>56</v>
      </c>
      <c r="C7" s="7">
        <v>19010949</v>
      </c>
      <c r="D7" s="7" t="s">
        <v>53</v>
      </c>
      <c r="E7" s="7" t="s">
        <v>54</v>
      </c>
    </row>
    <row r="8" spans="1:19">
      <c r="A8" s="7">
        <f t="shared" si="0"/>
        <v>4</v>
      </c>
      <c r="B8" s="7" t="s">
        <v>57</v>
      </c>
      <c r="C8" s="7">
        <v>50005726</v>
      </c>
      <c r="D8" s="7" t="s">
        <v>53</v>
      </c>
      <c r="E8" s="7" t="s">
        <v>54</v>
      </c>
    </row>
    <row r="9" spans="1:19">
      <c r="A9" s="7">
        <f t="shared" si="0"/>
        <v>5</v>
      </c>
      <c r="B9" s="7" t="s">
        <v>58</v>
      </c>
      <c r="C9" s="7">
        <v>19010956</v>
      </c>
      <c r="D9" s="7" t="s">
        <v>53</v>
      </c>
      <c r="E9" s="7" t="s">
        <v>54</v>
      </c>
    </row>
    <row r="10" spans="1:19">
      <c r="A10" s="7">
        <f t="shared" si="0"/>
        <v>6</v>
      </c>
      <c r="B10" s="7" t="s">
        <v>59</v>
      </c>
      <c r="C10" s="7">
        <v>50005728</v>
      </c>
      <c r="D10" s="7" t="s">
        <v>53</v>
      </c>
      <c r="E10" s="7" t="s">
        <v>54</v>
      </c>
    </row>
    <row r="11" spans="1:19">
      <c r="A11" s="7">
        <f t="shared" si="0"/>
        <v>7</v>
      </c>
      <c r="B11" s="7" t="s">
        <v>60</v>
      </c>
      <c r="C11" s="7">
        <v>19010836</v>
      </c>
      <c r="D11" s="7" t="s">
        <v>53</v>
      </c>
      <c r="E11" s="7" t="s">
        <v>54</v>
      </c>
    </row>
    <row r="12" spans="1:19">
      <c r="A12" s="7">
        <f t="shared" si="0"/>
        <v>8</v>
      </c>
      <c r="B12" s="7" t="s">
        <v>61</v>
      </c>
      <c r="C12" s="7">
        <v>50000174</v>
      </c>
      <c r="D12" s="7" t="s">
        <v>53</v>
      </c>
      <c r="E12" s="7" t="s">
        <v>54</v>
      </c>
    </row>
    <row r="13" spans="1:19">
      <c r="A13" s="7">
        <f t="shared" si="0"/>
        <v>9</v>
      </c>
      <c r="B13" s="7" t="s">
        <v>62</v>
      </c>
      <c r="C13" s="7">
        <v>50000173</v>
      </c>
      <c r="D13" s="7" t="s">
        <v>53</v>
      </c>
      <c r="E13" s="7" t="s">
        <v>54</v>
      </c>
    </row>
    <row r="14" spans="1:19">
      <c r="A14" s="7">
        <f t="shared" si="0"/>
        <v>10</v>
      </c>
      <c r="B14" s="7" t="s">
        <v>63</v>
      </c>
      <c r="C14" s="7">
        <v>50001124</v>
      </c>
      <c r="D14" s="7" t="s">
        <v>53</v>
      </c>
      <c r="E14" s="7" t="s">
        <v>54</v>
      </c>
    </row>
    <row r="15" spans="1:19">
      <c r="A15" s="7">
        <f t="shared" si="0"/>
        <v>11</v>
      </c>
      <c r="B15" s="7" t="s">
        <v>64</v>
      </c>
      <c r="C15" s="7">
        <v>19010951</v>
      </c>
      <c r="D15" s="7" t="s">
        <v>53</v>
      </c>
      <c r="E15" s="7" t="s">
        <v>54</v>
      </c>
    </row>
    <row r="16" spans="1:19">
      <c r="A16" s="7">
        <f t="shared" si="0"/>
        <v>12</v>
      </c>
      <c r="B16" s="7" t="s">
        <v>65</v>
      </c>
      <c r="C16" s="7">
        <v>19011027</v>
      </c>
      <c r="D16" s="7" t="s">
        <v>53</v>
      </c>
      <c r="E16" s="7" t="s">
        <v>54</v>
      </c>
    </row>
    <row r="17" spans="1:18">
      <c r="A17" s="7">
        <f t="shared" si="0"/>
        <v>13</v>
      </c>
      <c r="B17" s="7" t="s">
        <v>66</v>
      </c>
      <c r="C17" s="7">
        <v>19011016</v>
      </c>
      <c r="D17" s="7" t="s">
        <v>53</v>
      </c>
      <c r="E17" s="7" t="s">
        <v>54</v>
      </c>
    </row>
    <row r="18" spans="1:18">
      <c r="A18" s="7">
        <f t="shared" si="0"/>
        <v>14</v>
      </c>
      <c r="B18" s="7" t="s">
        <v>67</v>
      </c>
      <c r="C18" s="7">
        <v>19010555</v>
      </c>
      <c r="D18" s="7" t="s">
        <v>53</v>
      </c>
      <c r="E18" s="7" t="s">
        <v>54</v>
      </c>
    </row>
    <row r="19" spans="1:18">
      <c r="B19" s="7"/>
      <c r="C19" s="7"/>
      <c r="D19" s="7"/>
      <c r="E19" s="7"/>
      <c r="F19" s="8">
        <v>0.74</v>
      </c>
      <c r="G19" s="9">
        <v>44887</v>
      </c>
      <c r="H19" s="9">
        <v>45078</v>
      </c>
      <c r="I19" s="10" t="s">
        <v>68</v>
      </c>
      <c r="J19" s="11" t="s">
        <v>69</v>
      </c>
      <c r="K19" s="10" t="s">
        <v>70</v>
      </c>
      <c r="L19" s="12">
        <v>4814765991</v>
      </c>
      <c r="M19" s="7" t="s">
        <v>71</v>
      </c>
      <c r="N19" s="10" t="s">
        <v>72</v>
      </c>
      <c r="O19" s="7" t="s">
        <v>73</v>
      </c>
      <c r="P19" s="12">
        <v>1713340580</v>
      </c>
      <c r="Q19" s="13" t="s">
        <v>74</v>
      </c>
      <c r="R19" s="14" t="s">
        <v>75</v>
      </c>
    </row>
    <row r="21" spans="1:18" ht="12" customHeight="1">
      <c r="B21" s="37" t="s">
        <v>76</v>
      </c>
      <c r="C21" s="37"/>
      <c r="D21" s="37"/>
      <c r="E21" s="37"/>
      <c r="G21" s="38" t="s">
        <v>77</v>
      </c>
      <c r="H21" s="39"/>
    </row>
    <row r="22" spans="1:18">
      <c r="G22" s="39"/>
      <c r="H22" s="39"/>
    </row>
    <row r="23" spans="1:18">
      <c r="G23" s="39"/>
      <c r="H23" s="39"/>
    </row>
    <row r="24" spans="1:18" ht="25.5">
      <c r="A24" s="7">
        <v>1</v>
      </c>
      <c r="B24" s="15" t="s">
        <v>78</v>
      </c>
      <c r="C24" s="7">
        <v>19011062</v>
      </c>
      <c r="D24" s="7" t="s">
        <v>53</v>
      </c>
      <c r="E24" s="7" t="s">
        <v>54</v>
      </c>
      <c r="G24" s="39"/>
      <c r="H24" s="39"/>
    </row>
    <row r="25" spans="1:18" ht="25.5">
      <c r="A25" s="7">
        <f>+A24+1</f>
        <v>2</v>
      </c>
      <c r="B25" s="15" t="s">
        <v>79</v>
      </c>
      <c r="C25" s="7">
        <v>19011068</v>
      </c>
      <c r="D25" s="7" t="s">
        <v>53</v>
      </c>
      <c r="E25" s="7" t="s">
        <v>54</v>
      </c>
      <c r="G25" s="16"/>
      <c r="H25" s="16"/>
    </row>
    <row r="26" spans="1:18" ht="25.5">
      <c r="A26" s="7">
        <f t="shared" ref="A26:A41" si="1">+A25+1</f>
        <v>3</v>
      </c>
      <c r="B26" s="15" t="s">
        <v>80</v>
      </c>
      <c r="C26" s="7">
        <v>19011079</v>
      </c>
      <c r="D26" s="7" t="s">
        <v>53</v>
      </c>
      <c r="E26" s="7" t="s">
        <v>54</v>
      </c>
      <c r="G26" s="16"/>
      <c r="H26" s="16"/>
    </row>
    <row r="27" spans="1:18" ht="25.5">
      <c r="A27" s="7">
        <f t="shared" si="1"/>
        <v>4</v>
      </c>
      <c r="B27" s="15" t="s">
        <v>81</v>
      </c>
      <c r="C27" s="7">
        <v>19011080</v>
      </c>
      <c r="D27" s="7" t="s">
        <v>53</v>
      </c>
      <c r="E27" s="7" t="s">
        <v>54</v>
      </c>
      <c r="G27" s="16"/>
      <c r="H27" s="16"/>
    </row>
    <row r="28" spans="1:18" ht="25.5">
      <c r="A28" s="7">
        <f t="shared" si="1"/>
        <v>5</v>
      </c>
      <c r="B28" s="15" t="s">
        <v>82</v>
      </c>
      <c r="C28" s="7">
        <v>19011114</v>
      </c>
      <c r="D28" s="7" t="s">
        <v>53</v>
      </c>
      <c r="E28" s="7" t="s">
        <v>54</v>
      </c>
      <c r="G28" s="16"/>
      <c r="H28" s="16"/>
    </row>
    <row r="29" spans="1:18" ht="25.5">
      <c r="A29" s="7">
        <f t="shared" si="1"/>
        <v>6</v>
      </c>
      <c r="B29" s="15" t="s">
        <v>83</v>
      </c>
      <c r="C29" s="7">
        <v>19011149</v>
      </c>
      <c r="D29" s="7" t="s">
        <v>53</v>
      </c>
      <c r="E29" s="7" t="s">
        <v>54</v>
      </c>
      <c r="G29" s="16"/>
      <c r="H29" s="16"/>
    </row>
    <row r="30" spans="1:18" ht="25.5">
      <c r="A30" s="7">
        <f t="shared" si="1"/>
        <v>7</v>
      </c>
      <c r="B30" s="15" t="s">
        <v>84</v>
      </c>
      <c r="C30" s="17">
        <v>19011177</v>
      </c>
      <c r="D30" s="7" t="s">
        <v>53</v>
      </c>
      <c r="E30" s="7" t="s">
        <v>54</v>
      </c>
      <c r="G30" s="16"/>
      <c r="H30" s="16"/>
    </row>
    <row r="31" spans="1:18" ht="25.5">
      <c r="A31" s="7">
        <f t="shared" si="1"/>
        <v>8</v>
      </c>
      <c r="B31" s="15" t="s">
        <v>85</v>
      </c>
      <c r="C31" s="17">
        <v>19011179</v>
      </c>
      <c r="D31" s="7" t="s">
        <v>53</v>
      </c>
      <c r="E31" s="7" t="s">
        <v>54</v>
      </c>
      <c r="G31" s="16"/>
      <c r="H31" s="16"/>
    </row>
    <row r="32" spans="1:18" ht="25.5">
      <c r="A32" s="7">
        <f t="shared" si="1"/>
        <v>9</v>
      </c>
      <c r="B32" s="15" t="s">
        <v>86</v>
      </c>
      <c r="C32" s="7">
        <v>19011189</v>
      </c>
      <c r="D32" s="7" t="s">
        <v>53</v>
      </c>
      <c r="E32" s="7" t="s">
        <v>54</v>
      </c>
      <c r="G32" s="16"/>
      <c r="H32" s="16"/>
    </row>
    <row r="33" spans="1:18" ht="25.5">
      <c r="A33" s="7">
        <f t="shared" si="1"/>
        <v>10</v>
      </c>
      <c r="B33" s="15" t="s">
        <v>87</v>
      </c>
      <c r="C33" s="17">
        <v>19011328</v>
      </c>
      <c r="D33" s="7" t="s">
        <v>53</v>
      </c>
      <c r="E33" s="7" t="s">
        <v>54</v>
      </c>
      <c r="G33" s="16"/>
      <c r="H33" s="16"/>
    </row>
    <row r="34" spans="1:18" ht="25.5">
      <c r="A34" s="7">
        <f t="shared" si="1"/>
        <v>11</v>
      </c>
      <c r="B34" s="15" t="s">
        <v>88</v>
      </c>
      <c r="C34" s="7">
        <v>19011337</v>
      </c>
      <c r="D34" s="7" t="s">
        <v>53</v>
      </c>
      <c r="E34" s="7" t="s">
        <v>54</v>
      </c>
      <c r="G34" s="16"/>
      <c r="H34" s="16"/>
    </row>
    <row r="35" spans="1:18" ht="25.5">
      <c r="A35" s="7">
        <f t="shared" si="1"/>
        <v>12</v>
      </c>
      <c r="B35" s="15" t="s">
        <v>89</v>
      </c>
      <c r="C35" s="7">
        <v>19011342</v>
      </c>
      <c r="D35" s="7" t="s">
        <v>53</v>
      </c>
      <c r="E35" s="7" t="s">
        <v>54</v>
      </c>
      <c r="G35" s="16"/>
      <c r="H35" s="16"/>
    </row>
    <row r="36" spans="1:18" ht="25.5">
      <c r="A36" s="7">
        <f t="shared" si="1"/>
        <v>13</v>
      </c>
      <c r="B36" s="15" t="s">
        <v>90</v>
      </c>
      <c r="C36" s="7">
        <v>19011400</v>
      </c>
      <c r="D36" s="7" t="s">
        <v>53</v>
      </c>
      <c r="E36" s="7" t="s">
        <v>54</v>
      </c>
      <c r="G36" s="16"/>
      <c r="H36" s="16"/>
    </row>
    <row r="37" spans="1:18" ht="25.5">
      <c r="A37" s="7">
        <f t="shared" si="1"/>
        <v>14</v>
      </c>
      <c r="B37" s="15" t="s">
        <v>91</v>
      </c>
      <c r="C37" s="7">
        <v>19011470</v>
      </c>
      <c r="D37" s="7" t="s">
        <v>53</v>
      </c>
      <c r="E37" s="7" t="s">
        <v>54</v>
      </c>
    </row>
    <row r="38" spans="1:18" ht="25.5">
      <c r="A38" s="7">
        <f t="shared" si="1"/>
        <v>15</v>
      </c>
      <c r="B38" s="15" t="s">
        <v>92</v>
      </c>
      <c r="C38" s="7">
        <v>19011546</v>
      </c>
      <c r="D38" s="7" t="s">
        <v>53</v>
      </c>
      <c r="E38" s="7" t="s">
        <v>54</v>
      </c>
    </row>
    <row r="39" spans="1:18" ht="25.5">
      <c r="A39" s="7">
        <f t="shared" si="1"/>
        <v>16</v>
      </c>
      <c r="B39" s="15" t="s">
        <v>93</v>
      </c>
      <c r="C39" s="7">
        <v>50005089</v>
      </c>
      <c r="D39" s="7" t="s">
        <v>53</v>
      </c>
      <c r="E39" s="7" t="s">
        <v>54</v>
      </c>
    </row>
    <row r="40" spans="1:18" ht="25.5">
      <c r="A40" s="7">
        <f t="shared" si="1"/>
        <v>17</v>
      </c>
      <c r="B40" s="15" t="s">
        <v>94</v>
      </c>
      <c r="C40" s="17">
        <v>19011485</v>
      </c>
      <c r="D40" s="7" t="s">
        <v>53</v>
      </c>
      <c r="E40" s="7" t="s">
        <v>54</v>
      </c>
    </row>
    <row r="41" spans="1:18" ht="25.5">
      <c r="A41" s="7">
        <f t="shared" si="1"/>
        <v>18</v>
      </c>
      <c r="B41" s="15" t="s">
        <v>95</v>
      </c>
      <c r="C41" s="7">
        <v>19011329</v>
      </c>
      <c r="D41" s="7" t="s">
        <v>53</v>
      </c>
      <c r="E41" s="7" t="s">
        <v>54</v>
      </c>
    </row>
    <row r="42" spans="1:18" ht="12" customHeight="1">
      <c r="B42" s="7"/>
      <c r="C42" s="7"/>
      <c r="D42" s="7"/>
      <c r="E42" s="7"/>
      <c r="F42" s="8">
        <v>0.41</v>
      </c>
      <c r="G42" s="9">
        <v>44887</v>
      </c>
      <c r="H42" s="9">
        <v>44887</v>
      </c>
      <c r="I42" s="7" t="s">
        <v>96</v>
      </c>
      <c r="J42" s="18"/>
      <c r="K42" s="7" t="s">
        <v>97</v>
      </c>
      <c r="L42" s="19">
        <v>4462602372</v>
      </c>
      <c r="M42" s="7" t="s">
        <v>71</v>
      </c>
      <c r="N42" s="7" t="s">
        <v>72</v>
      </c>
      <c r="O42" s="7" t="s">
        <v>73</v>
      </c>
      <c r="P42" s="12">
        <v>1713340580</v>
      </c>
      <c r="Q42" s="20" t="s">
        <v>74</v>
      </c>
      <c r="R42" s="14" t="s">
        <v>75</v>
      </c>
    </row>
    <row r="44" spans="1:18">
      <c r="B44" s="37" t="s">
        <v>98</v>
      </c>
      <c r="C44" s="37"/>
      <c r="D44" s="37"/>
      <c r="E44" s="37"/>
      <c r="G44" s="38" t="s">
        <v>99</v>
      </c>
      <c r="H44" s="39"/>
    </row>
    <row r="45" spans="1:18">
      <c r="G45" s="39"/>
      <c r="H45" s="39"/>
    </row>
    <row r="46" spans="1:18">
      <c r="A46" s="7">
        <v>1</v>
      </c>
      <c r="B46" s="7" t="s">
        <v>100</v>
      </c>
      <c r="C46" s="17">
        <v>19011485</v>
      </c>
      <c r="D46" s="7" t="s">
        <v>53</v>
      </c>
      <c r="E46" s="7" t="s">
        <v>54</v>
      </c>
      <c r="G46" s="39"/>
      <c r="H46" s="39"/>
    </row>
    <row r="47" spans="1:18">
      <c r="A47" s="7">
        <f>+A46+1</f>
        <v>2</v>
      </c>
      <c r="B47" s="7" t="s">
        <v>101</v>
      </c>
      <c r="C47" s="17">
        <v>19011328</v>
      </c>
      <c r="D47" s="7" t="s">
        <v>53</v>
      </c>
      <c r="E47" s="7" t="s">
        <v>54</v>
      </c>
      <c r="G47" s="39"/>
      <c r="H47" s="39"/>
    </row>
    <row r="48" spans="1:18">
      <c r="A48" s="7">
        <f t="shared" ref="A48:A49" si="2">+A47+1</f>
        <v>3</v>
      </c>
      <c r="B48" s="7" t="s">
        <v>102</v>
      </c>
      <c r="C48" s="17">
        <v>19011177</v>
      </c>
      <c r="D48" s="7" t="s">
        <v>53</v>
      </c>
      <c r="E48" s="7" t="s">
        <v>54</v>
      </c>
    </row>
    <row r="49" spans="1:18">
      <c r="A49" s="7">
        <f t="shared" si="2"/>
        <v>4</v>
      </c>
      <c r="B49" s="7" t="s">
        <v>103</v>
      </c>
      <c r="C49" s="17">
        <v>19011179</v>
      </c>
      <c r="D49" s="7" t="s">
        <v>53</v>
      </c>
      <c r="E49" s="7" t="s">
        <v>54</v>
      </c>
    </row>
    <row r="50" spans="1:18" ht="12" customHeight="1">
      <c r="B50" s="7"/>
      <c r="C50" s="7"/>
      <c r="D50" s="7"/>
      <c r="E50" s="7"/>
      <c r="F50" s="21">
        <v>0.69169999999999998</v>
      </c>
      <c r="G50" s="9">
        <v>45350</v>
      </c>
      <c r="H50" s="9">
        <v>45501</v>
      </c>
      <c r="I50" s="7" t="s">
        <v>104</v>
      </c>
      <c r="J50" s="18" t="s">
        <v>69</v>
      </c>
      <c r="K50" s="7" t="s">
        <v>105</v>
      </c>
      <c r="L50" s="19">
        <v>1645866.0349999999</v>
      </c>
      <c r="M50" s="7" t="s">
        <v>71</v>
      </c>
      <c r="N50" s="7" t="s">
        <v>106</v>
      </c>
      <c r="O50" s="7" t="s">
        <v>107</v>
      </c>
      <c r="P50" s="22">
        <v>549796309</v>
      </c>
      <c r="Q50" s="20" t="s">
        <v>108</v>
      </c>
      <c r="R50" s="23" t="s">
        <v>109</v>
      </c>
    </row>
    <row r="52" spans="1:18">
      <c r="B52" s="37" t="s">
        <v>110</v>
      </c>
      <c r="C52" s="37"/>
      <c r="D52" s="37"/>
      <c r="E52" s="37"/>
    </row>
    <row r="54" spans="1:18">
      <c r="A54" s="7">
        <v>1</v>
      </c>
      <c r="B54" s="7" t="s">
        <v>111</v>
      </c>
      <c r="C54" s="7">
        <v>19004213</v>
      </c>
      <c r="D54" s="7" t="s">
        <v>112</v>
      </c>
      <c r="E54" s="7" t="s">
        <v>54</v>
      </c>
    </row>
    <row r="55" spans="1:18">
      <c r="A55" s="7">
        <f>+A54+1</f>
        <v>2</v>
      </c>
      <c r="B55" s="7" t="s">
        <v>113</v>
      </c>
      <c r="C55" s="7">
        <v>19004469</v>
      </c>
      <c r="D55" s="7" t="s">
        <v>112</v>
      </c>
      <c r="E55" s="7" t="s">
        <v>54</v>
      </c>
    </row>
    <row r="56" spans="1:18">
      <c r="A56" s="7">
        <f t="shared" ref="A56:A57" si="3">+A55+1</f>
        <v>3</v>
      </c>
      <c r="B56" s="7" t="s">
        <v>111</v>
      </c>
      <c r="C56" s="7">
        <v>19004172</v>
      </c>
      <c r="D56" s="7" t="s">
        <v>112</v>
      </c>
      <c r="E56" s="7" t="s">
        <v>54</v>
      </c>
    </row>
    <row r="57" spans="1:18">
      <c r="A57" s="7">
        <f t="shared" si="3"/>
        <v>4</v>
      </c>
      <c r="B57" s="7" t="s">
        <v>114</v>
      </c>
      <c r="C57" s="7">
        <v>19004387</v>
      </c>
      <c r="D57" s="7" t="s">
        <v>112</v>
      </c>
      <c r="E57" s="7" t="s">
        <v>54</v>
      </c>
    </row>
    <row r="58" spans="1:18">
      <c r="A58" s="7">
        <v>2</v>
      </c>
      <c r="B58" s="7" t="s">
        <v>111</v>
      </c>
      <c r="C58" s="7">
        <v>19004130</v>
      </c>
      <c r="D58" s="7" t="s">
        <v>112</v>
      </c>
      <c r="E58" s="7" t="s">
        <v>54</v>
      </c>
    </row>
    <row r="59" spans="1:18">
      <c r="A59" s="7">
        <f t="shared" ref="A59:A65" si="4">+A58+1</f>
        <v>3</v>
      </c>
      <c r="B59" s="7" t="s">
        <v>115</v>
      </c>
      <c r="C59" s="7">
        <v>19004334</v>
      </c>
      <c r="D59" s="7" t="s">
        <v>112</v>
      </c>
      <c r="E59" s="7" t="s">
        <v>54</v>
      </c>
    </row>
    <row r="60" spans="1:18">
      <c r="A60" s="7">
        <f t="shared" si="4"/>
        <v>4</v>
      </c>
      <c r="B60" s="7" t="s">
        <v>116</v>
      </c>
      <c r="C60" s="7">
        <v>19004131</v>
      </c>
      <c r="D60" s="7" t="s">
        <v>112</v>
      </c>
      <c r="E60" s="7" t="s">
        <v>54</v>
      </c>
    </row>
    <row r="61" spans="1:18">
      <c r="A61" s="7">
        <f t="shared" si="4"/>
        <v>5</v>
      </c>
      <c r="B61" s="7" t="s">
        <v>116</v>
      </c>
      <c r="C61" s="7">
        <v>19004107</v>
      </c>
      <c r="D61" s="7" t="s">
        <v>112</v>
      </c>
      <c r="E61" s="7" t="s">
        <v>54</v>
      </c>
    </row>
    <row r="62" spans="1:18">
      <c r="A62" s="7">
        <v>3</v>
      </c>
      <c r="B62" s="7" t="s">
        <v>111</v>
      </c>
      <c r="C62" s="7">
        <v>19004335</v>
      </c>
      <c r="D62" s="7" t="s">
        <v>112</v>
      </c>
      <c r="E62" s="7" t="s">
        <v>54</v>
      </c>
    </row>
    <row r="63" spans="1:18">
      <c r="A63" s="7">
        <f t="shared" ref="A63" si="5">+A62+1</f>
        <v>4</v>
      </c>
      <c r="B63" s="7" t="s">
        <v>117</v>
      </c>
      <c r="C63" s="7">
        <v>19004605</v>
      </c>
      <c r="D63" s="7" t="s">
        <v>118</v>
      </c>
      <c r="E63" s="7" t="s">
        <v>54</v>
      </c>
    </row>
    <row r="64" spans="1:18">
      <c r="A64" s="7">
        <f t="shared" si="4"/>
        <v>5</v>
      </c>
      <c r="B64" s="7" t="s">
        <v>119</v>
      </c>
      <c r="C64" s="7">
        <v>19004700</v>
      </c>
      <c r="D64" s="7" t="s">
        <v>118</v>
      </c>
      <c r="E64" s="7" t="s">
        <v>54</v>
      </c>
    </row>
    <row r="65" spans="1:18">
      <c r="A65" s="7">
        <f t="shared" si="4"/>
        <v>6</v>
      </c>
      <c r="B65" s="7" t="s">
        <v>120</v>
      </c>
      <c r="C65" s="7">
        <v>19004727</v>
      </c>
      <c r="D65" s="7" t="s">
        <v>118</v>
      </c>
      <c r="E65" s="7" t="s">
        <v>54</v>
      </c>
    </row>
    <row r="66" spans="1:18">
      <c r="A66" s="7">
        <v>4</v>
      </c>
      <c r="B66" s="7" t="s">
        <v>121</v>
      </c>
      <c r="C66" s="7">
        <v>19004728</v>
      </c>
      <c r="D66" s="7" t="s">
        <v>118</v>
      </c>
      <c r="E66" s="7" t="s">
        <v>54</v>
      </c>
    </row>
    <row r="67" spans="1:18">
      <c r="A67" s="7">
        <f t="shared" ref="A67" si="6">+A66+1</f>
        <v>5</v>
      </c>
      <c r="B67" s="7" t="s">
        <v>122</v>
      </c>
      <c r="C67" s="7">
        <v>19004748</v>
      </c>
      <c r="D67" s="7" t="s">
        <v>118</v>
      </c>
      <c r="E67" s="7" t="s">
        <v>54</v>
      </c>
    </row>
    <row r="68" spans="1:18" ht="12" customHeight="1">
      <c r="B68" s="7"/>
      <c r="C68" s="7"/>
      <c r="D68" s="7"/>
      <c r="E68" s="7"/>
      <c r="F68" s="8">
        <v>0.28000000000000003</v>
      </c>
      <c r="G68" s="9">
        <v>44989</v>
      </c>
      <c r="H68" s="9">
        <v>45173</v>
      </c>
      <c r="I68" s="7" t="s">
        <v>123</v>
      </c>
      <c r="J68" s="18" t="s">
        <v>109</v>
      </c>
      <c r="K68" s="7" t="s">
        <v>124</v>
      </c>
      <c r="L68" s="19">
        <v>6411552392</v>
      </c>
      <c r="M68" s="7" t="s">
        <v>71</v>
      </c>
      <c r="N68" s="7" t="s">
        <v>125</v>
      </c>
      <c r="O68" s="7" t="s">
        <v>126</v>
      </c>
      <c r="P68" s="22">
        <v>3815549400</v>
      </c>
      <c r="Q68" s="20" t="s">
        <v>127</v>
      </c>
      <c r="R68" s="23" t="s">
        <v>109</v>
      </c>
    </row>
    <row r="69" spans="1:18">
      <c r="F69" s="24"/>
    </row>
    <row r="70" spans="1:18">
      <c r="B70" s="37" t="s">
        <v>128</v>
      </c>
      <c r="C70" s="37"/>
      <c r="D70" s="37"/>
      <c r="E70" s="37"/>
    </row>
    <row r="72" spans="1:18" ht="51">
      <c r="B72" s="26" t="s">
        <v>129</v>
      </c>
      <c r="C72" s="27" t="s">
        <v>21</v>
      </c>
      <c r="D72" s="6" t="s">
        <v>130</v>
      </c>
      <c r="E72" s="6" t="s">
        <v>131</v>
      </c>
      <c r="F72" s="28" t="s">
        <v>132</v>
      </c>
      <c r="G72" s="9">
        <v>45391</v>
      </c>
      <c r="H72" s="9">
        <v>45196</v>
      </c>
      <c r="I72" s="6" t="s">
        <v>134</v>
      </c>
      <c r="J72" s="18" t="s">
        <v>109</v>
      </c>
      <c r="K72" s="29" t="s">
        <v>136</v>
      </c>
      <c r="L72" s="19">
        <v>10129774324</v>
      </c>
      <c r="M72" s="29" t="s">
        <v>137</v>
      </c>
      <c r="N72" s="6" t="s">
        <v>133</v>
      </c>
      <c r="O72" s="6" t="s">
        <v>138</v>
      </c>
      <c r="P72" s="22">
        <v>1631859401</v>
      </c>
      <c r="Q72" s="30" t="s">
        <v>139</v>
      </c>
      <c r="R72" s="23" t="s">
        <v>109</v>
      </c>
    </row>
    <row r="73" spans="1:18">
      <c r="B73" s="26"/>
      <c r="C73" s="27"/>
      <c r="P73" s="22"/>
    </row>
  </sheetData>
  <mergeCells count="7">
    <mergeCell ref="B52:E52"/>
    <mergeCell ref="B70:E70"/>
    <mergeCell ref="B3:E3"/>
    <mergeCell ref="B21:E21"/>
    <mergeCell ref="G21:H24"/>
    <mergeCell ref="B44:E44"/>
    <mergeCell ref="G44:H47"/>
  </mergeCells>
  <hyperlinks>
    <hyperlink ref="J19" r:id="rId1" location="ContractDocuments"/>
    <hyperlink ref="R19" r:id="rId2"/>
    <hyperlink ref="J50" r:id="rId3" location="ContractExecution" display="https://community.secop.gov.co/Public/Tendering/ContractDetailView/Index?UniqueIdentifier=CO1.PCCNTR.5279333&amp;AwardContractDetailId=3629566&amp;IsFromMarketplace=False&amp;IsFromContractNotice=True&amp;isModal=true&amp;asPopupView=true - ContractExecution"/>
    <hyperlink ref="R42" r:id="rId4"/>
    <hyperlink ref="R50" r:id="rId5" location="ContractDocuments"/>
    <hyperlink ref="J68" r:id="rId6" location="GenericContractInformation"/>
    <hyperlink ref="R68" r:id="rId7"/>
    <hyperlink ref="J72" r:id="rId8" location="ContractExecution"/>
    <hyperlink ref="R72" r:id="rId9" location="ContractExecution"/>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abSelected="1" zoomScale="85" zoomScaleNormal="85" workbookViewId="0">
      <selection sqref="A1:A2"/>
    </sheetView>
  </sheetViews>
  <sheetFormatPr baseColWidth="10" defaultColWidth="11.625" defaultRowHeight="13.5"/>
  <cols>
    <col min="1" max="1" width="9.25" style="1" customWidth="1"/>
    <col min="2" max="2" width="11.625" style="1"/>
    <col min="3" max="3" width="25.125" style="1" customWidth="1"/>
    <col min="4" max="4" width="33.125" style="1" customWidth="1"/>
    <col min="5" max="5" width="53.875" style="1" customWidth="1"/>
    <col min="6" max="6" width="22.375" style="1" bestFit="1" customWidth="1"/>
    <col min="7" max="16384" width="11.625" style="1"/>
  </cols>
  <sheetData>
    <row r="1" spans="1:6">
      <c r="A1" s="40" t="s">
        <v>0</v>
      </c>
      <c r="B1" s="40" t="s">
        <v>1</v>
      </c>
      <c r="C1" s="40" t="s">
        <v>2</v>
      </c>
      <c r="D1" s="41" t="s">
        <v>3</v>
      </c>
      <c r="E1" s="41"/>
      <c r="F1" s="40" t="s">
        <v>4</v>
      </c>
    </row>
    <row r="2" spans="1:6" ht="27">
      <c r="A2" s="40"/>
      <c r="B2" s="40"/>
      <c r="C2" s="40"/>
      <c r="D2" s="36" t="s">
        <v>5</v>
      </c>
      <c r="E2" s="36" t="s">
        <v>3</v>
      </c>
      <c r="F2" s="40"/>
    </row>
    <row r="3" spans="1:6" ht="94.5">
      <c r="A3" s="2" t="s">
        <v>6</v>
      </c>
      <c r="B3" s="3" t="s">
        <v>7</v>
      </c>
      <c r="C3" s="2" t="s">
        <v>8</v>
      </c>
      <c r="D3" s="2" t="s">
        <v>9</v>
      </c>
      <c r="E3" s="2" t="s">
        <v>10</v>
      </c>
      <c r="F3" s="4" t="s">
        <v>11</v>
      </c>
    </row>
    <row r="4" spans="1:6" ht="121.5">
      <c r="A4" s="2" t="s">
        <v>12</v>
      </c>
      <c r="B4" s="3" t="s">
        <v>13</v>
      </c>
      <c r="C4" s="2" t="s">
        <v>14</v>
      </c>
      <c r="D4" s="2" t="s">
        <v>15</v>
      </c>
      <c r="E4" s="2" t="s">
        <v>16</v>
      </c>
      <c r="F4" s="4" t="s">
        <v>17</v>
      </c>
    </row>
    <row r="5" spans="1:6" ht="108">
      <c r="A5" s="2" t="s">
        <v>18</v>
      </c>
      <c r="B5" s="3" t="s">
        <v>19</v>
      </c>
      <c r="C5" s="2" t="s">
        <v>20</v>
      </c>
      <c r="D5" s="2" t="s">
        <v>21</v>
      </c>
      <c r="E5" s="3" t="s">
        <v>22</v>
      </c>
      <c r="F5" s="4" t="s">
        <v>23</v>
      </c>
    </row>
    <row r="6" spans="1:6" ht="162">
      <c r="A6" s="3" t="s">
        <v>24</v>
      </c>
      <c r="B6" s="3" t="s">
        <v>25</v>
      </c>
      <c r="C6" s="3" t="s">
        <v>26</v>
      </c>
      <c r="D6" s="2" t="s">
        <v>21</v>
      </c>
      <c r="E6" s="3" t="s">
        <v>27</v>
      </c>
      <c r="F6" s="4" t="s">
        <v>28</v>
      </c>
    </row>
    <row r="7" spans="1:6" ht="135">
      <c r="A7" s="2" t="s">
        <v>29</v>
      </c>
      <c r="B7" s="2" t="s">
        <v>30</v>
      </c>
      <c r="C7" s="2" t="s">
        <v>31</v>
      </c>
      <c r="D7" s="2" t="s">
        <v>21</v>
      </c>
      <c r="E7" s="3" t="s">
        <v>32</v>
      </c>
      <c r="F7" s="4" t="s">
        <v>28</v>
      </c>
    </row>
    <row r="8" spans="1:6" ht="162">
      <c r="A8" s="2" t="s">
        <v>140</v>
      </c>
      <c r="B8" s="2" t="s">
        <v>136</v>
      </c>
      <c r="C8" s="2" t="s">
        <v>142</v>
      </c>
      <c r="D8" s="2" t="s">
        <v>143</v>
      </c>
      <c r="E8" s="3" t="s">
        <v>141</v>
      </c>
      <c r="F8" s="31" t="s">
        <v>135</v>
      </c>
    </row>
  </sheetData>
  <mergeCells count="5">
    <mergeCell ref="A1:A2"/>
    <mergeCell ref="B1:B2"/>
    <mergeCell ref="C1:C2"/>
    <mergeCell ref="D1:E1"/>
    <mergeCell ref="F1:F2"/>
  </mergeCells>
  <hyperlinks>
    <hyperlink ref="F3" r:id="rId1" location="GenericContractInformation"/>
    <hyperlink ref="F4" r:id="rId2" location="GenericContractInformation"/>
    <hyperlink ref="F5" r:id="rId3" location="GenericContractInformation"/>
    <hyperlink ref="F6" r:id="rId4" location="GenericContractInformation"/>
    <hyperlink ref="F7" r:id="rId5" location="GenericContractInformation"/>
    <hyperlink ref="F8" r:id="rId6" location="ContractExecution"/>
  </hyperlinks>
  <pageMargins left="0.7" right="0.7" top="0.75" bottom="0.75" header="0.3" footer="0.3"/>
  <pageSetup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election activeCell="D32" sqref="D32"/>
    </sheetView>
  </sheetViews>
  <sheetFormatPr baseColWidth="10" defaultColWidth="11.375" defaultRowHeight="14.25"/>
  <cols>
    <col min="2" max="2" width="23.375" customWidth="1"/>
    <col min="3" max="3" width="16.625" customWidth="1"/>
    <col min="4" max="4" width="37.125" customWidth="1"/>
    <col min="5" max="5" width="13.75" bestFit="1" customWidth="1"/>
    <col min="6" max="6" width="32.125" bestFit="1" customWidth="1"/>
    <col min="7" max="7" width="29.375" customWidth="1"/>
    <col min="8" max="8" width="28" bestFit="1" customWidth="1"/>
  </cols>
  <sheetData>
    <row r="3" ht="29.25" customHeight="1"/>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workbookViewId="0">
      <selection sqref="A1:F1"/>
    </sheetView>
  </sheetViews>
  <sheetFormatPr baseColWidth="10" defaultColWidth="11.625" defaultRowHeight="12"/>
  <cols>
    <col min="1" max="1" width="11.625" style="32"/>
    <col min="2" max="2" width="20" style="32" customWidth="1"/>
    <col min="3" max="3" width="21.375" style="32" customWidth="1"/>
    <col min="4" max="4" width="22.75" style="32" customWidth="1"/>
    <col min="5" max="5" width="13.75" style="32" bestFit="1" customWidth="1"/>
    <col min="6" max="6" width="42.25" style="32" customWidth="1"/>
    <col min="7" max="7" width="17.75" style="32" customWidth="1"/>
    <col min="8" max="8" width="11.75" style="32" bestFit="1" customWidth="1"/>
    <col min="9" max="16384" width="11.625" style="32"/>
  </cols>
  <sheetData>
    <row r="1" spans="1:6" ht="33">
      <c r="A1" s="33" t="s">
        <v>145</v>
      </c>
      <c r="B1" s="33" t="s">
        <v>146</v>
      </c>
      <c r="C1" s="33" t="s">
        <v>147</v>
      </c>
      <c r="D1" s="33" t="s">
        <v>148</v>
      </c>
      <c r="E1" s="33" t="s">
        <v>149</v>
      </c>
      <c r="F1" s="33" t="s">
        <v>150</v>
      </c>
    </row>
    <row r="2" spans="1:6" ht="95.25" customHeight="1">
      <c r="A2" s="34" t="s">
        <v>144</v>
      </c>
      <c r="B2" s="34" t="s">
        <v>140</v>
      </c>
      <c r="C2" s="34" t="s">
        <v>151</v>
      </c>
      <c r="D2" s="34" t="s">
        <v>152</v>
      </c>
      <c r="E2" s="35" t="s">
        <v>153</v>
      </c>
      <c r="F2" s="35" t="s">
        <v>157</v>
      </c>
    </row>
    <row r="3" spans="1:6" ht="132">
      <c r="A3" s="34" t="s">
        <v>33</v>
      </c>
      <c r="B3" s="34" t="s">
        <v>24</v>
      </c>
      <c r="C3" s="34" t="s">
        <v>151</v>
      </c>
      <c r="D3" s="34" t="s">
        <v>155</v>
      </c>
      <c r="E3" s="35" t="s">
        <v>154</v>
      </c>
      <c r="F3" s="35" t="s">
        <v>156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PUNTO 6 Y 7</vt:lpstr>
      <vt:lpstr>PUNTO 8</vt:lpstr>
      <vt:lpstr>1</vt:lpstr>
      <vt:lpstr>PUNTO 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Steven Quintero Duque</dc:creator>
  <cp:keywords/>
  <dc:description/>
  <cp:lastModifiedBy>CONSTANZA ADRIANA CARDENAS CAMACHO</cp:lastModifiedBy>
  <cp:revision/>
  <dcterms:created xsi:type="dcterms:W3CDTF">2025-05-22T23:11:21Z</dcterms:created>
  <dcterms:modified xsi:type="dcterms:W3CDTF">2025-05-30T01:42:27Z</dcterms:modified>
  <cp:category/>
  <cp:contentStatus/>
</cp:coreProperties>
</file>